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<sst xmlns="http://schemas.openxmlformats.org/spreadsheetml/2006/main" count="26" uniqueCount="25">
  <si>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Roadster US/Jspec 5 Speed C52</t>
  </si>
  <si>
    <t>Roadster US/Jspec 6 SMT</t>
  </si>
  <si>
    <t>EU/UK 5 speed</t>
  </si>
  <si>
    <t>EU/UK 6 speed</t>
  </si>
  <si>
    <t>US Celica C60</t>
  </si>
  <si>
    <t>US Elise C64</t>
  </si>
  <si>
    <t>Cone Roadster</t>
  </si>
  <si>
    <t>UK Celica 1ZZ-FE</t>
  </si>
  <si>
    <t>2003 Celica 2ZZ-GE</t>
  </si>
  <si>
    <t>First</t>
  </si>
  <si>
    <t>Second</t>
  </si>
  <si>
    <t>Third</t>
  </si>
  <si>
    <t>Fourth</t>
  </si>
  <si>
    <t>Fifth</t>
  </si>
  <si>
    <t>Sixth</t>
  </si>
  <si>
    <t xml:space="preserve">Reverse </t>
  </si>
  <si>
    <t>Final</t>
  </si>
  <si>
    <t xml:space="preserve">3.941 (LSD) </t>
  </si>
  <si>
    <t>Tyre width</t>
  </si>
  <si>
    <t>Tyre profile</t>
  </si>
  <si>
    <t>Wheel diameter (inches)</t>
  </si>
  <si>
    <t>Gear ratio</t>
  </si>
  <si>
    <t>Final drive ratio</t>
  </si>
  <si>
    <t>Speed @ 6500rpm</t>
  </si>
  <si>
    <t>RPM @ 90mph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</si>
</sst>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Arial"/>
      <family val="2"/>
    </font>
    <font>
      <sz val="10"/>
      <color indexed="62"/>
      <name val="Arial"/>
      <family val="2"/>
    </font>
    <font>
      <sz val="7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1" xfId="0" applyFont="1" applyFill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7.57421875" style="0" customWidth="1"/>
    <col min="2" max="2" width="28.28125" style="1" customWidth="1"/>
    <col min="3" max="3" width="22.7109375" style="1" customWidth="1"/>
    <col min="4" max="5" width="13.57421875" style="1" customWidth="1"/>
    <col min="6" max="6" width="13.140625" style="1" customWidth="1"/>
    <col min="7" max="7" width="11.7109375" style="1" customWidth="1"/>
    <col min="8" max="8" width="13.28125" style="1" customWidth="1"/>
    <col min="9" max="9" width="15.7109375" style="1" customWidth="1"/>
    <col min="10" max="10" width="17.7109375" style="1" customWidth="1"/>
    <col min="11" max="14" width="8.8515625" style="1" customWidth="1"/>
  </cols>
  <sheetData>
    <row r="1" spans="1:14" s="5" customFormat="1" ht="12.7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4"/>
      <c r="L1" s="4"/>
      <c r="M1" s="4"/>
      <c r="N1" s="4"/>
    </row>
    <row r="2" spans="1:14" s="5" customFormat="1" ht="12.75">
      <c r="A2" s="6" t="s">
        <v>9</v>
      </c>
      <c r="B2" s="7">
        <v>3.166</v>
      </c>
      <c r="C2" s="7">
        <v>3.166</v>
      </c>
      <c r="D2" s="8">
        <v>3.166</v>
      </c>
      <c r="E2" s="8">
        <v>3.166</v>
      </c>
      <c r="F2" s="7">
        <v>3.166</v>
      </c>
      <c r="G2" s="7">
        <v>3.166</v>
      </c>
      <c r="H2" s="8">
        <v>2.929</v>
      </c>
      <c r="I2" s="8">
        <v>3.166</v>
      </c>
      <c r="J2" s="8">
        <v>3.166</v>
      </c>
      <c r="K2" s="9"/>
      <c r="L2" s="4"/>
      <c r="M2" s="4"/>
      <c r="N2" s="4"/>
    </row>
    <row r="3" spans="1:14" s="5" customFormat="1" ht="12.75">
      <c r="A3" s="6" t="s">
        <v>10</v>
      </c>
      <c r="B3" s="7">
        <v>1.904</v>
      </c>
      <c r="C3" s="7">
        <v>1.904</v>
      </c>
      <c r="D3" s="8">
        <v>1.904</v>
      </c>
      <c r="E3" s="8">
        <v>1.904</v>
      </c>
      <c r="F3" s="8">
        <v>2.05</v>
      </c>
      <c r="G3" s="8">
        <v>2.05</v>
      </c>
      <c r="H3" s="8">
        <v>2.176</v>
      </c>
      <c r="I3" s="8">
        <v>1.904</v>
      </c>
      <c r="J3" s="8">
        <v>2.05</v>
      </c>
      <c r="K3" s="9"/>
      <c r="L3" s="4"/>
      <c r="M3" s="4"/>
      <c r="N3" s="4"/>
    </row>
    <row r="4" spans="1:14" s="5" customFormat="1" ht="12.75">
      <c r="A4" s="6" t="s">
        <v>11</v>
      </c>
      <c r="B4" s="7">
        <v>1.392</v>
      </c>
      <c r="C4" s="7">
        <v>1.392</v>
      </c>
      <c r="D4" s="8">
        <v>1.31</v>
      </c>
      <c r="E4" s="8">
        <v>1.31</v>
      </c>
      <c r="F4" s="8">
        <v>1.481</v>
      </c>
      <c r="G4" s="8">
        <v>1.481</v>
      </c>
      <c r="H4" s="8">
        <v>1.7</v>
      </c>
      <c r="I4" s="8">
        <v>1.31</v>
      </c>
      <c r="J4" s="8">
        <v>1.481</v>
      </c>
      <c r="K4" s="9"/>
      <c r="L4" s="4"/>
      <c r="M4" s="4"/>
      <c r="N4" s="4"/>
    </row>
    <row r="5" spans="1:14" s="5" customFormat="1" ht="12.75">
      <c r="A5" s="6" t="s">
        <v>12</v>
      </c>
      <c r="B5" s="7">
        <v>1.031</v>
      </c>
      <c r="C5" s="7">
        <v>1.031</v>
      </c>
      <c r="D5" s="8">
        <v>0.969</v>
      </c>
      <c r="E5" s="8">
        <v>0.969</v>
      </c>
      <c r="F5" s="8">
        <v>1.166</v>
      </c>
      <c r="G5" s="8">
        <v>1.166</v>
      </c>
      <c r="H5" s="8">
        <v>1.364</v>
      </c>
      <c r="I5" s="8">
        <v>1.031</v>
      </c>
      <c r="J5" s="8">
        <v>1.166</v>
      </c>
      <c r="K5" s="9"/>
      <c r="L5" s="4"/>
      <c r="M5" s="4"/>
      <c r="N5" s="4"/>
    </row>
    <row r="6" spans="1:14" s="5" customFormat="1" ht="12.75">
      <c r="A6" s="6" t="s">
        <v>13</v>
      </c>
      <c r="B6" s="7">
        <v>0.8150000000000001</v>
      </c>
      <c r="C6" s="7">
        <v>0.8150000000000001</v>
      </c>
      <c r="D6" s="8">
        <v>0.8150000000000001</v>
      </c>
      <c r="E6" s="8">
        <v>0.8150000000000001</v>
      </c>
      <c r="F6" s="8">
        <v>0.916</v>
      </c>
      <c r="G6" s="8">
        <v>0.916</v>
      </c>
      <c r="H6" s="8">
        <v>1.167</v>
      </c>
      <c r="I6" s="8">
        <v>0.864</v>
      </c>
      <c r="J6" s="8">
        <v>0.916</v>
      </c>
      <c r="K6" s="9"/>
      <c r="L6" s="4"/>
      <c r="M6" s="4"/>
      <c r="N6" s="4"/>
    </row>
    <row r="7" spans="1:14" s="5" customFormat="1" ht="12.75">
      <c r="A7" s="10" t="s">
        <v>14</v>
      </c>
      <c r="B7" s="8"/>
      <c r="C7" s="11">
        <v>0.725</v>
      </c>
      <c r="D7" s="8"/>
      <c r="E7" s="8">
        <v>0.725</v>
      </c>
      <c r="F7" s="11">
        <v>0.725</v>
      </c>
      <c r="G7" s="8">
        <v>0.8150000000000001</v>
      </c>
      <c r="H7" s="8">
        <v>0.916</v>
      </c>
      <c r="I7" s="8">
        <v>0.725</v>
      </c>
      <c r="J7" s="8">
        <v>0.8150000000000001</v>
      </c>
      <c r="K7" s="9"/>
      <c r="L7" s="4"/>
      <c r="M7" s="4"/>
      <c r="N7" s="4"/>
    </row>
    <row r="8" spans="1:14" s="5" customFormat="1" ht="12.75">
      <c r="A8" s="10"/>
      <c r="B8" s="8"/>
      <c r="C8" s="11"/>
      <c r="D8" s="8"/>
      <c r="E8" s="8"/>
      <c r="F8" s="11"/>
      <c r="G8" s="8"/>
      <c r="H8" s="8"/>
      <c r="I8" s="8"/>
      <c r="J8" s="8"/>
      <c r="K8" s="9"/>
      <c r="L8" s="4"/>
      <c r="M8" s="4"/>
      <c r="N8" s="4"/>
    </row>
    <row r="9" spans="1:14" s="5" customFormat="1" ht="12.75">
      <c r="A9" s="6" t="s">
        <v>15</v>
      </c>
      <c r="B9" s="11">
        <v>3.25</v>
      </c>
      <c r="C9" s="7">
        <v>3.25</v>
      </c>
      <c r="D9" s="8"/>
      <c r="E9" s="8"/>
      <c r="F9" s="8"/>
      <c r="G9" s="8"/>
      <c r="H9" s="8"/>
      <c r="I9" s="8">
        <v>3.25</v>
      </c>
      <c r="J9" s="8">
        <v>3.25</v>
      </c>
      <c r="K9" s="9"/>
      <c r="L9" s="4"/>
      <c r="M9" s="4"/>
      <c r="N9" s="4"/>
    </row>
    <row r="10" spans="1:14" s="5" customFormat="1" ht="12.75">
      <c r="A10" s="6"/>
      <c r="B10" s="11"/>
      <c r="C10" s="7"/>
      <c r="D10" s="8"/>
      <c r="E10" s="8"/>
      <c r="F10" s="8"/>
      <c r="G10" s="8"/>
      <c r="H10" s="8"/>
      <c r="I10" s="8"/>
      <c r="J10" s="8"/>
      <c r="K10" s="9"/>
      <c r="L10" s="4"/>
      <c r="M10" s="4"/>
      <c r="N10" s="4"/>
    </row>
    <row r="11" spans="1:14" s="5" customFormat="1" ht="12.75">
      <c r="A11" s="10" t="s">
        <v>16</v>
      </c>
      <c r="B11" s="8">
        <v>4.312</v>
      </c>
      <c r="C11" s="8">
        <v>4.312</v>
      </c>
      <c r="D11" s="8" t="s">
        <v>17</v>
      </c>
      <c r="E11" s="8" t="s">
        <v>17</v>
      </c>
      <c r="F11" s="8">
        <v>4.529</v>
      </c>
      <c r="G11" s="8">
        <v>4.529</v>
      </c>
      <c r="H11" s="11"/>
      <c r="I11" s="8">
        <v>4.312</v>
      </c>
      <c r="J11" s="8">
        <v>4.529</v>
      </c>
      <c r="K11" s="9"/>
      <c r="L11" s="4"/>
      <c r="M11" s="4"/>
      <c r="N11" s="4"/>
    </row>
    <row r="12" ht="12.75">
      <c r="E12" s="12"/>
    </row>
    <row r="14" spans="2:4" ht="12.75">
      <c r="B14" s="1" t="s">
        <v>18</v>
      </c>
      <c r="C14" s="1">
        <v>215</v>
      </c>
      <c r="D14" s="1">
        <v>215</v>
      </c>
    </row>
    <row r="15" spans="2:4" ht="12.75">
      <c r="B15" s="1" t="s">
        <v>19</v>
      </c>
      <c r="C15" s="1">
        <v>45</v>
      </c>
      <c r="D15" s="1">
        <v>45</v>
      </c>
    </row>
    <row r="16" spans="2:4" ht="12.75">
      <c r="B16" s="1" t="s">
        <v>20</v>
      </c>
      <c r="C16" s="1">
        <v>16</v>
      </c>
      <c r="D16" s="1">
        <v>16</v>
      </c>
    </row>
    <row r="18" spans="2:4" ht="12.75">
      <c r="B18" s="1" t="s">
        <v>21</v>
      </c>
      <c r="C18" s="13">
        <v>0.8150000000000001</v>
      </c>
      <c r="D18" s="13">
        <v>0.725</v>
      </c>
    </row>
    <row r="19" spans="2:4" ht="12.75">
      <c r="B19" s="1" t="s">
        <v>22</v>
      </c>
      <c r="C19" s="13">
        <v>3.941</v>
      </c>
      <c r="D19" s="13">
        <v>4.312</v>
      </c>
    </row>
    <row r="21" spans="2:4" ht="12.75">
      <c r="B21" s="1" t="s">
        <v>23</v>
      </c>
      <c r="C21" s="1">
        <f>((((6500/C18)/C19)*(((C14/1000*C15)*2+(C16*2.54))*3.141592654))/100/1000*60)*0.621</f>
        <v>142.10877582092576</v>
      </c>
      <c r="D21" s="1">
        <f>((((6500/D18)/D19)*(((D14/1000*D15)*2+(D16*2.54))*3.141592654))/100/1000*60)*0.621</f>
        <v>146.00515280240185</v>
      </c>
    </row>
    <row r="22" spans="2:4" ht="12.75">
      <c r="B22" s="1" t="s">
        <v>24</v>
      </c>
      <c r="C22" s="1">
        <f>((((90/0.615)/60)*1000*100)/(((C14/1000*C15)*2+(C16*2.54))*3.141592654))*C19*C18</f>
        <v>4156.726519251234</v>
      </c>
      <c r="D22" s="1">
        <f>((((90/0.615)/60)*1000*100)/(((D14/1000*D15)*2+(D16*2.54))*3.141592654))*D19*D18</f>
        <v>4045.797738882632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2007-05-30T18:44:48Z</cp:lastPrinted>
  <dcterms:created xsi:type="dcterms:W3CDTF">2007-05-30T16:30:45Z</dcterms:created>
  <dcterms:modified xsi:type="dcterms:W3CDTF">2007-05-30T17:43:49Z</dcterms:modified>
  <cp:category/>
  <cp:version/>
  <cp:contentType/>
  <cp:contentStatus/>
  <cp:revision>1</cp:revision>
</cp:coreProperties>
</file>